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ukuseura\2025Sukukokous\"/>
    </mc:Choice>
  </mc:AlternateContent>
  <xr:revisionPtr revIDLastSave="0" documentId="8_{76E1E371-B3B5-4B7A-AF29-9733870C235A}" xr6:coauthVersionLast="47" xr6:coauthVersionMax="47" xr10:uidLastSave="{00000000-0000-0000-0000-000000000000}"/>
  <bookViews>
    <workbookView xWindow="380" yWindow="380" windowWidth="18190" windowHeight="8850" xr2:uid="{02DE7D42-560E-4EB6-A608-995097DDD883}"/>
  </bookViews>
  <sheets>
    <sheet name="TILINPÄÄTÖS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6" i="1" l="1"/>
  <c r="E26" i="1"/>
  <c r="E24" i="1"/>
  <c r="E15" i="1"/>
  <c r="E12" i="1"/>
  <c r="E16" i="1" s="1"/>
  <c r="E34" i="1" s="1"/>
  <c r="K17" i="1" s="1"/>
  <c r="K18" i="1" s="1"/>
  <c r="E9" i="1"/>
</calcChain>
</file>

<file path=xl/sharedStrings.xml><?xml version="1.0" encoding="utf-8"?>
<sst xmlns="http://schemas.openxmlformats.org/spreadsheetml/2006/main" count="34" uniqueCount="33">
  <si>
    <t>AKAAN SIPILÄN SUKUSEURA RY</t>
  </si>
  <si>
    <t>TULOSLASKELMA 1.1.-31.12.2024</t>
  </si>
  <si>
    <t>TASE 31.12.2023</t>
  </si>
  <si>
    <t>TULOT</t>
  </si>
  <si>
    <t>VASTAAVAA</t>
  </si>
  <si>
    <t>tulot jäsenmaksuista tilille</t>
  </si>
  <si>
    <t>Pankkitili Nordea</t>
  </si>
  <si>
    <t>tulot jäsenmaksuista käteisellä</t>
  </si>
  <si>
    <t>YHTEENSÄ</t>
  </si>
  <si>
    <t>tulot jäsenmaksuista yhteensä</t>
  </si>
  <si>
    <t>tulot sukukokouksesta tilille</t>
  </si>
  <si>
    <t>tulot sukukokouksesta käteisellä</t>
  </si>
  <si>
    <t>tulot sukukokouksesta yhteensä</t>
  </si>
  <si>
    <t>VASTATTAVAA</t>
  </si>
  <si>
    <t>tukimaksut käteisellä</t>
  </si>
  <si>
    <t>tukimaksut tilille</t>
  </si>
  <si>
    <t>tukimaksut yhteensä</t>
  </si>
  <si>
    <t>tulos aikaisemmilta tilikausilta</t>
  </si>
  <si>
    <t>tilikauden tulos</t>
  </si>
  <si>
    <t>KULUT</t>
  </si>
  <si>
    <t>kulut sukukokouksessa</t>
  </si>
  <si>
    <t>muut hallinnon kulut</t>
  </si>
  <si>
    <t>pankkikulut</t>
  </si>
  <si>
    <t>postikulut</t>
  </si>
  <si>
    <t>kotisivujen kulut</t>
  </si>
  <si>
    <t>MENOJÄÄMÄT</t>
  </si>
  <si>
    <t>Sukukokouskulut</t>
  </si>
  <si>
    <t>RAHOITUSTUOTOT- JA KULUT</t>
  </si>
  <si>
    <t>korkotuotot</t>
  </si>
  <si>
    <t>LAINAT</t>
  </si>
  <si>
    <t>laina Mari Raininko 18.1.2024</t>
  </si>
  <si>
    <t>laina Mari Raininko 17.6.2024</t>
  </si>
  <si>
    <t>TILIKAUDEN YLIJÄÄMÄ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</si>
</sst>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#.00"/>
  </numFmts>
  <fonts count="2" x14ac:knownFonts="1">
    <font>
      <sz val="11"/>
      <color rgb="FF000000"/>
      <name val="Calibri"/>
      <family val="2"/>
      <charset val="1"/>
    </font>
    <font>
      <sz val="10"/>
      <color rgb="FF22252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2" fontId="0" fillId="0" borderId="0" xfId="0" applyNumberFormat="1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2" fontId="0" fillId="0" borderId="2" xfId="0" applyNumberFormat="1" applyBorder="1"/>
    <xf numFmtId="0" fontId="0" fillId="0" borderId="2" xfId="0" applyBorder="1"/>
    <xf numFmtId="165" fontId="0" fillId="0" borderId="0" xfId="0" applyNumberFormat="1"/>
    <xf numFmtId="0" fontId="1" fillId="0" borderId="0" xfId="0" applyFont="1" applyAlignment="1">
      <alignment vertical="center" wrapText="1"/>
    </xf>
    <xf numFmtId="2" fontId="0" fillId="0" borderId="1" xfId="0" applyNumberFormat="1" applyBorder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9AA2E-815A-4DD7-9D5A-88E0EDC55D09}">
  <dimension ref="A1:M35"/>
  <sheetViews>
    <sheetView tabSelected="1" topLeftCell="A10" zoomScale="140" zoomScaleNormal="140" workbookViewId="0">
      <selection activeCell="I25" sqref="I25"/>
    </sheetView>
  </sheetViews>
  <sheetFormatPr defaultRowHeight="14.5" x14ac:dyDescent="0.35"/>
  <cols>
    <col min="1" max="1" width="28.453125" bestFit="1" customWidth="1"/>
    <col min="5" max="5" width="25.36328125" customWidth="1"/>
  </cols>
  <sheetData>
    <row r="1" spans="1:11" x14ac:dyDescent="0.35">
      <c r="A1" t="s">
        <v>0</v>
      </c>
      <c r="E1" s="1"/>
    </row>
    <row r="2" spans="1:11" x14ac:dyDescent="0.35">
      <c r="E2" s="1"/>
    </row>
    <row r="3" spans="1:11" x14ac:dyDescent="0.35">
      <c r="A3" t="s">
        <v>1</v>
      </c>
      <c r="E3" s="1"/>
      <c r="G3" t="s">
        <v>2</v>
      </c>
    </row>
    <row r="4" spans="1:11" x14ac:dyDescent="0.35">
      <c r="E4" s="1"/>
    </row>
    <row r="5" spans="1:11" x14ac:dyDescent="0.35">
      <c r="A5" t="s">
        <v>3</v>
      </c>
      <c r="E5" s="1"/>
      <c r="G5" t="s">
        <v>4</v>
      </c>
    </row>
    <row r="6" spans="1:11" x14ac:dyDescent="0.35">
      <c r="E6" s="1"/>
    </row>
    <row r="7" spans="1:11" x14ac:dyDescent="0.35">
      <c r="B7" t="s">
        <v>5</v>
      </c>
      <c r="E7">
        <v>242</v>
      </c>
      <c r="H7" t="s">
        <v>6</v>
      </c>
      <c r="K7" s="2">
        <v>743.97</v>
      </c>
    </row>
    <row r="8" spans="1:11" ht="15" thickBot="1" x14ac:dyDescent="0.4">
      <c r="B8" t="s">
        <v>7</v>
      </c>
      <c r="E8" s="1">
        <v>56</v>
      </c>
      <c r="G8" s="3" t="s">
        <v>8</v>
      </c>
      <c r="H8" s="3"/>
      <c r="I8" s="3"/>
      <c r="J8" s="3"/>
      <c r="K8" s="4"/>
    </row>
    <row r="9" spans="1:11" ht="15" thickTop="1" x14ac:dyDescent="0.35">
      <c r="B9" t="s">
        <v>9</v>
      </c>
      <c r="E9" s="1">
        <f>E8+E7</f>
        <v>298</v>
      </c>
      <c r="K9" s="2"/>
    </row>
    <row r="10" spans="1:11" x14ac:dyDescent="0.35">
      <c r="B10" t="s">
        <v>10</v>
      </c>
      <c r="E10">
        <v>363</v>
      </c>
    </row>
    <row r="11" spans="1:11" x14ac:dyDescent="0.35">
      <c r="B11" t="s">
        <v>11</v>
      </c>
      <c r="E11" s="1">
        <v>731</v>
      </c>
    </row>
    <row r="12" spans="1:11" x14ac:dyDescent="0.35">
      <c r="B12" t="s">
        <v>12</v>
      </c>
      <c r="E12" s="1">
        <f>E11+E10</f>
        <v>1094</v>
      </c>
      <c r="G12" t="s">
        <v>13</v>
      </c>
    </row>
    <row r="13" spans="1:11" x14ac:dyDescent="0.35">
      <c r="B13" t="s">
        <v>14</v>
      </c>
      <c r="E13" s="1">
        <v>70</v>
      </c>
      <c r="K13" s="2"/>
    </row>
    <row r="14" spans="1:11" x14ac:dyDescent="0.35">
      <c r="B14" t="s">
        <v>15</v>
      </c>
      <c r="E14" s="1">
        <v>105</v>
      </c>
    </row>
    <row r="15" spans="1:11" x14ac:dyDescent="0.35">
      <c r="B15" t="s">
        <v>16</v>
      </c>
      <c r="E15" s="1">
        <f>E14+E13</f>
        <v>175</v>
      </c>
    </row>
    <row r="16" spans="1:11" x14ac:dyDescent="0.35">
      <c r="B16" s="5"/>
      <c r="C16" s="6"/>
      <c r="D16" s="6"/>
      <c r="E16" s="5">
        <f>E12+E9+E15</f>
        <v>1567</v>
      </c>
      <c r="H16" t="s">
        <v>17</v>
      </c>
      <c r="K16" s="2">
        <v>62.35</v>
      </c>
    </row>
    <row r="17" spans="1:13" x14ac:dyDescent="0.35">
      <c r="E17" s="1"/>
      <c r="H17" t="s">
        <v>18</v>
      </c>
      <c r="K17" s="7">
        <f>E34</f>
        <v>681.61999999999989</v>
      </c>
    </row>
    <row r="18" spans="1:13" ht="15" thickBot="1" x14ac:dyDescent="0.4">
      <c r="A18" t="s">
        <v>19</v>
      </c>
      <c r="E18" s="1"/>
      <c r="G18" s="3" t="s">
        <v>8</v>
      </c>
      <c r="H18" s="3"/>
      <c r="I18" s="3"/>
      <c r="J18" s="3"/>
      <c r="K18" s="4">
        <f>SUM(K16+K17)</f>
        <v>743.96999999999991</v>
      </c>
    </row>
    <row r="19" spans="1:13" ht="15" thickTop="1" x14ac:dyDescent="0.35">
      <c r="B19" t="s">
        <v>20</v>
      </c>
      <c r="E19" s="1">
        <v>910</v>
      </c>
      <c r="K19" s="2"/>
    </row>
    <row r="20" spans="1:13" x14ac:dyDescent="0.35">
      <c r="B20" t="s">
        <v>21</v>
      </c>
      <c r="E20" s="1">
        <v>0</v>
      </c>
      <c r="K20" s="2"/>
    </row>
    <row r="21" spans="1:13" x14ac:dyDescent="0.35">
      <c r="B21" t="s">
        <v>22</v>
      </c>
      <c r="E21" s="1">
        <v>123.98</v>
      </c>
      <c r="K21" s="2"/>
    </row>
    <row r="22" spans="1:13" x14ac:dyDescent="0.35">
      <c r="B22" t="s">
        <v>23</v>
      </c>
      <c r="E22" s="1">
        <v>0</v>
      </c>
      <c r="K22" s="2"/>
    </row>
    <row r="23" spans="1:13" x14ac:dyDescent="0.35">
      <c r="B23" t="s">
        <v>24</v>
      </c>
      <c r="E23" s="1">
        <v>254.4</v>
      </c>
      <c r="K23" s="2"/>
    </row>
    <row r="24" spans="1:13" x14ac:dyDescent="0.35">
      <c r="B24" s="6"/>
      <c r="C24" s="6"/>
      <c r="D24" s="6"/>
      <c r="E24" s="5">
        <f>SUM(E19:E23)</f>
        <v>1288.3800000000001</v>
      </c>
      <c r="K24" s="2"/>
    </row>
    <row r="25" spans="1:13" x14ac:dyDescent="0.35">
      <c r="A25" s="8" t="s">
        <v>25</v>
      </c>
      <c r="E25" s="1"/>
      <c r="K25" s="2"/>
    </row>
    <row r="26" spans="1:13" x14ac:dyDescent="0.35">
      <c r="A26" s="8"/>
      <c r="B26" t="s">
        <v>26</v>
      </c>
      <c r="E26" s="1">
        <f>(E19-E11-E8-E13)</f>
        <v>53</v>
      </c>
      <c r="K26" s="2"/>
      <c r="M26">
        <f>166-70-43</f>
        <v>53</v>
      </c>
    </row>
    <row r="27" spans="1:13" x14ac:dyDescent="0.35">
      <c r="E27" s="1"/>
      <c r="K27" s="2"/>
    </row>
    <row r="28" spans="1:13" x14ac:dyDescent="0.35">
      <c r="A28" t="s">
        <v>27</v>
      </c>
      <c r="E28" s="1"/>
      <c r="K28" s="2"/>
    </row>
    <row r="29" spans="1:13" x14ac:dyDescent="0.35">
      <c r="B29" t="s">
        <v>28</v>
      </c>
      <c r="E29" s="1">
        <v>0</v>
      </c>
      <c r="K29" s="2"/>
    </row>
    <row r="30" spans="1:13" x14ac:dyDescent="0.35">
      <c r="E30" s="1"/>
      <c r="K30" s="2"/>
    </row>
    <row r="31" spans="1:13" x14ac:dyDescent="0.35">
      <c r="A31" t="s">
        <v>29</v>
      </c>
      <c r="E31" s="1"/>
      <c r="K31" s="2"/>
    </row>
    <row r="32" spans="1:13" x14ac:dyDescent="0.35">
      <c r="B32" t="s">
        <v>30</v>
      </c>
      <c r="E32" s="1">
        <v>250</v>
      </c>
      <c r="K32" s="2"/>
    </row>
    <row r="33" spans="1:5" x14ac:dyDescent="0.35">
      <c r="B33" t="s">
        <v>31</v>
      </c>
      <c r="E33" s="1">
        <v>100</v>
      </c>
    </row>
    <row r="34" spans="1:5" ht="15" thickBot="1" x14ac:dyDescent="0.4">
      <c r="A34" s="3" t="s">
        <v>32</v>
      </c>
      <c r="B34" s="3"/>
      <c r="C34" s="3"/>
      <c r="D34" s="3"/>
      <c r="E34" s="9">
        <f>E16-E24+E29+E32+E26+E33</f>
        <v>681.61999999999989</v>
      </c>
    </row>
    <row r="35" spans="1:5" ht="15" thickTop="1" x14ac:dyDescent="0.3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TILINPÄÄTÖS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 Manni</dc:creator>
  <cp:lastModifiedBy>Kati Manni</cp:lastModifiedBy>
  <dcterms:created xsi:type="dcterms:W3CDTF">2025-09-14T06:59:41Z</dcterms:created>
  <dcterms:modified xsi:type="dcterms:W3CDTF">2025-09-14T07:00:00Z</dcterms:modified>
</cp:coreProperties>
</file>